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O\VT\010\1 výzva\"/>
    </mc:Choice>
  </mc:AlternateContent>
  <xr:revisionPtr revIDLastSave="0" documentId="13_ncr:1_{20E598CC-4452-4CC3-85D2-714DDD7522F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technika'!$B$1:$U$11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P10" i="1" l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<sst xmlns="http://schemas.openxmlformats.org/spreadsheetml/2006/main" count="39" uniqueCount="38">
  <si>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</si>
  <si>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</si>
  <si>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</si>
  <si>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</si>
  <si>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</si>
  <si>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</si>
  <si>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</si>
  <si>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</si>
  <si>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</si>
  <si>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</si>
  <si>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</si>
  <si>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</si>
  <si>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</si>
  <si>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</si>
  <si>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</si>
  <si>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</si>
  <si>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</si>
  <si>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</si>
  <si>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</si>
  <si>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</si>
  <si>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</si>
  <si>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</si>
  <si>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</si>
  <si>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</si>
  <si>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</si>
  <si>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</si>
  <si>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</si>
  <si>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</si>
  <si>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</si>
  <si>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</si>
  <si>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 xml:space="preserve">Příloha č. 2 Kupní smlouvy - technická specifikace
Výpočetní technika (III.) 010 - 2022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</si>
  <si>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</si>
  <si>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</si>
  <si>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IDEG-2021-021</t>
  </si>
  <si>
    <t>Jarmila Glaserová,
Tel.: 702 047 003,
37763 4301</t>
  </si>
  <si>
    <t>Univerzitní 26, 
301 00 Plzeň,
Fakulta elektrotechnická - Katedra elektroenergetiky,
3. patro - místnost EK 318</t>
  </si>
  <si>
    <t>Notebook 14"</t>
  </si>
  <si>
    <t>Procesor: min. 8jádrové CPU s min. 6 výkonnostními jádry a min. 2 úspornými jádry.
Min. 16jádrový Neural Engine.
Integrovaná grafická karta: min. 14jádrová GPU.
Mediální engine:
Hardwarová akcelerace kodeků H.264, HEVC, ProRes a ProRes RAW.
Engine na dekódování videa.
Engine na kódování videa.
Engine na kódování a dekódování ProResu.
Displej XDR 14,2", poměr stran 16:10, rozlišení min. 3024 × 1964, zobrazovací frekvence až 120 Hz.
Operační paměť min. 16 GB.
Uložiště min. 512 GB disk SSD.
Porty min.:
Slot na kartu SDXC,
Port HDMI,
3,5 mm sluchátkový konektor,
Port MagSafe 3,
Thunderbolt 4 (USB C) - 3x.
Wi Fi: 6 802.11ax;
Kompatibilní se specifikacemi IEEE 802.11a/b/g/n/ac.
Bluetooth min.: 5.0.
Webkamera: min. 1080p FaceTime HD.
Operační systém macOS (z důvodu kompatibility se stávajícím zařízením na ZČU).
Klávesnice: podsvícená, CZ, čtečka otisků prstů.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</si>
</sst>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91440</xdr:colOff>
      <xdr:row>75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9525</xdr:rowOff>
    </xdr:from>
    <xdr:to>
      <xdr:col>21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180975</xdr:rowOff>
    </xdr:from>
    <xdr:to>
      <xdr:col>21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45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51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75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topLeftCell="F1" zoomScale="59" zoomScaleNormal="59" workbookViewId="0">
      <selection activeCell="P7" sqref="P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15.7109375" style="1" customWidth="1"/>
    <col min="7" max="7" width="28.28515625" style="4" customWidth="1"/>
    <col min="8" max="8" width="23.42578125" style="4" customWidth="1"/>
    <col min="9" max="9" width="24.7109375" style="4" customWidth="1"/>
    <col min="10" max="10" width="17.42578125" style="1" customWidth="1"/>
    <col min="11" max="11" width="43.140625" style="5" customWidth="1"/>
    <col min="12" max="12" width="25.28515625" style="5" customWidth="1"/>
    <col min="13" max="13" width="37.7109375" style="4" customWidth="1"/>
    <col min="14" max="14" width="27.42578125" style="4" customWidth="1"/>
    <col min="15" max="15" width="17.71093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11.5703125" style="5" hidden="1" customWidth="1"/>
    <col min="21" max="21" width="34.42578125" style="6" customWidth="1"/>
    <col min="22" max="16384" width="9.140625" style="5"/>
  </cols>
  <sheetData>
    <row r="1" spans="1:21" ht="40.9" customHeight="1" x14ac:dyDescent="0.25">
      <c r="B1" s="64" t="s">
        <v>30</v>
      </c>
      <c r="C1" s="65"/>
      <c r="D1" s="65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66" t="s">
        <v>2</v>
      </c>
      <c r="H5" s="67"/>
      <c r="I5" s="1"/>
      <c r="J5" s="5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22</v>
      </c>
      <c r="H6" s="45" t="s">
        <v>24</v>
      </c>
      <c r="I6" s="40" t="s">
        <v>15</v>
      </c>
      <c r="J6" s="39" t="s">
        <v>16</v>
      </c>
      <c r="K6" s="39" t="s">
        <v>32</v>
      </c>
      <c r="L6" s="42" t="s">
        <v>17</v>
      </c>
      <c r="M6" s="41" t="s">
        <v>18</v>
      </c>
      <c r="N6" s="39" t="s">
        <v>26</v>
      </c>
      <c r="O6" s="41" t="s">
        <v>19</v>
      </c>
      <c r="P6" s="39" t="s">
        <v>5</v>
      </c>
      <c r="Q6" s="43" t="s">
        <v>6</v>
      </c>
      <c r="R6" s="61" t="s">
        <v>7</v>
      </c>
      <c r="S6" s="61" t="s">
        <v>8</v>
      </c>
      <c r="T6" s="41" t="s">
        <v>20</v>
      </c>
      <c r="U6" s="41" t="s">
        <v>21</v>
      </c>
    </row>
    <row r="7" spans="1:21" ht="409.5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23</v>
      </c>
      <c r="F7" s="63" t="s">
        <v>37</v>
      </c>
      <c r="G7" s="77"/>
      <c r="H7" s="78"/>
      <c r="I7" s="52" t="s">
        <v>29</v>
      </c>
      <c r="J7" s="53" t="s">
        <v>31</v>
      </c>
      <c r="K7" s="59" t="s">
        <v>33</v>
      </c>
      <c r="L7" s="60" t="s">
        <v>34</v>
      </c>
      <c r="M7" s="60" t="s">
        <v>35</v>
      </c>
      <c r="N7" s="54">
        <v>21</v>
      </c>
      <c r="O7" s="55">
        <f>D7*P7</f>
        <v>49000</v>
      </c>
      <c r="P7" s="56">
        <v>49000</v>
      </c>
      <c r="Q7" s="79"/>
      <c r="R7" s="57">
        <f>D7*Q7</f>
        <v>0</v>
      </c>
      <c r="S7" s="58" t="str">
        <f t="shared" ref="S7" si="0">IF(ISNUMBER(Q7), IF(Q7&gt;P7,"NEVYHOVUJE","VYHOVUJE")," ")</f>
        <v xml:space="preserve"> </v>
      </c>
      <c r="T7" s="51"/>
      <c r="U7" s="51" t="s">
        <v>11</v>
      </c>
    </row>
    <row r="8" spans="1:21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M8" s="5"/>
      <c r="N8" s="5"/>
      <c r="O8" s="5"/>
    </row>
    <row r="9" spans="1:21" ht="51.75" customHeight="1" thickTop="1" thickBot="1" x14ac:dyDescent="0.3">
      <c r="B9" s="75" t="s">
        <v>28</v>
      </c>
      <c r="C9" s="75"/>
      <c r="D9" s="75"/>
      <c r="E9" s="75"/>
      <c r="F9" s="75"/>
      <c r="G9" s="75"/>
      <c r="H9" s="47"/>
      <c r="I9" s="47"/>
      <c r="J9" s="21"/>
      <c r="K9" s="21"/>
      <c r="L9" s="7"/>
      <c r="M9" s="7"/>
      <c r="N9" s="22"/>
      <c r="O9" s="22"/>
      <c r="P9" s="23" t="s">
        <v>9</v>
      </c>
      <c r="Q9" s="72" t="s">
        <v>10</v>
      </c>
      <c r="R9" s="73"/>
      <c r="S9" s="74"/>
      <c r="T9" s="24"/>
      <c r="U9" s="25"/>
    </row>
    <row r="10" spans="1:21" ht="50.45" customHeight="1" thickTop="1" thickBot="1" x14ac:dyDescent="0.3">
      <c r="B10" s="76" t="s">
        <v>25</v>
      </c>
      <c r="C10" s="76"/>
      <c r="D10" s="76"/>
      <c r="E10" s="76"/>
      <c r="F10" s="76"/>
      <c r="G10" s="76"/>
      <c r="H10" s="76"/>
      <c r="I10" s="26"/>
      <c r="L10" s="9"/>
      <c r="M10" s="9"/>
      <c r="N10" s="27"/>
      <c r="O10" s="27"/>
      <c r="P10" s="28">
        <f>SUM(O7:O7)</f>
        <v>49000</v>
      </c>
      <c r="Q10" s="69">
        <f>SUM(R7:R7)</f>
        <v>0</v>
      </c>
      <c r="R10" s="70"/>
      <c r="S10" s="71"/>
    </row>
    <row r="11" spans="1:21" ht="15.75" thickTop="1" x14ac:dyDescent="0.25">
      <c r="B11" s="68" t="s">
        <v>27</v>
      </c>
      <c r="C11" s="68"/>
      <c r="D11" s="68"/>
      <c r="E11" s="68"/>
      <c r="F11" s="68"/>
      <c r="G11" s="68"/>
      <c r="H11" s="62"/>
      <c r="I11" s="11"/>
      <c r="J11" s="11"/>
      <c r="K11" s="11"/>
      <c r="L11" s="11"/>
      <c r="M11" s="6"/>
      <c r="N11" s="6"/>
      <c r="O11" s="6"/>
      <c r="P11" s="11"/>
      <c r="Q11" s="11"/>
      <c r="R11" s="11"/>
    </row>
    <row r="12" spans="1:21" x14ac:dyDescent="0.25">
      <c r="B12" s="46"/>
      <c r="C12" s="46"/>
      <c r="D12" s="46"/>
      <c r="E12" s="46"/>
      <c r="F12" s="46"/>
      <c r="G12" s="62"/>
      <c r="H12" s="62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46"/>
      <c r="C13" s="46"/>
      <c r="D13" s="46"/>
      <c r="E13" s="46"/>
      <c r="F13" s="46"/>
      <c r="G13" s="62"/>
      <c r="H13" s="62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6"/>
      <c r="C14" s="46"/>
      <c r="D14" s="46"/>
      <c r="E14" s="46"/>
      <c r="F14" s="46"/>
      <c r="G14" s="62"/>
      <c r="H14" s="62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H16" s="36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6"/>
      <c r="N96" s="6"/>
      <c r="O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x/puLnpfbaIO4cnBm4xM+ytROm/KlrfsAS9aQnt4ncRRaKwH0eckJNaG8mrs4IVjQ/dAMYELb4c9Sfmb2SsjLA==" saltValue="rMBpuQSw74tau+bvYToixA==" spinCount="100000" sheet="1" objects="1" scenarios="1"/>
  <mergeCells count="7">
    <mergeCell ref="B1:D1"/>
    <mergeCell ref="G5:H5"/>
    <mergeCell ref="B11:G11"/>
    <mergeCell ref="Q10:S10"/>
    <mergeCell ref="Q9:S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S7">
    <cfRule type="cellIs" dxfId="5" priority="36" operator="equal">
      <formula>"VYHOVUJE"</formula>
    </cfRule>
  </conditionalFormatting>
  <conditionalFormatting sqref="S7">
    <cfRule type="cellIs" dxfId="4" priority="35" operator="equal">
      <formula>"NEVYHOVUJE"</formula>
    </cfRule>
  </conditionalFormatting>
  <conditionalFormatting sqref="G7:H7 Q7">
    <cfRule type="containsBlanks" dxfId="3" priority="29">
      <formula>LEN(TRIM(G7))=0</formula>
    </cfRule>
  </conditionalFormatting>
  <conditionalFormatting sqref="G7:H7 Q7">
    <cfRule type="notContainsBlanks" dxfId="2" priority="27">
      <formula>LEN(TRIM(G7))&gt;0</formula>
    </cfRule>
  </conditionalFormatting>
  <conditionalFormatting sqref="G7:H7 Q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C72B5171-5914-4D4D-97B6-70190AE05D55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2022-02-14T11:22:16Z</cp:lastPrinted>
  <dcterms:created xsi:type="dcterms:W3CDTF">2014-03-05T12:43:32Z</dcterms:created>
  <dcterms:modified xsi:type="dcterms:W3CDTF">2022-02-18T07:07:33Z</dcterms:modified>
</cp:coreProperties>
</file>